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1e8f530ad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озрахунок" sheetId="1" r:id="Rd9c4fb9fd3924e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;(#,##0.0);&quot;-&quot;"/>
    <x:numFmt numFmtId="201" formatCode="#,##0.00;(#,##0.00);&quot;-&quot;"/>
  </x:numFmts>
  <x:fonts count="8">
    <x:font>
      <x:sz val="11"/>
      <x:name val="Carlito"/>
    </x:font>
    <x:font>
      <x:sz val="10"/>
      <x:color rgb="FF202823"/>
      <x:name val="Arial"/>
    </x:font>
    <x:font>
      <x:b/>
      <x:sz val="15"/>
      <x:color rgb="FF183B2C"/>
      <x:name val="Arial"/>
    </x:font>
    <x:font>
      <x:sz val="10"/>
      <x:color rgb="FF65746B"/>
      <x:name val="Arial"/>
    </x:font>
    <x:font>
      <x:b/>
      <x:sz val="10"/>
      <x:color rgb="FF202823"/>
      <x:name val="Arial"/>
    </x:font>
    <x:font>
      <x:b/>
      <x:sz val="10"/>
      <x:color rgb="FFFFFFFF"/>
      <x:name val="Arial"/>
    </x:font>
    <x:font>
      <x:sz val="10"/>
      <x:color rgb="FF1756A9"/>
      <x:name val="Arial"/>
    </x:font>
    <x:font>
      <x:b/>
      <x:sz val="9"/>
      <x:color rgb="FF20282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0F6EF"/>
      </x:patternFill>
    </x:fill>
    <x:fill>
      <x:patternFill patternType="solid">
        <x:fgColor rgb="FF183B2C"/>
      </x:patternFill>
    </x:fill>
    <x:fill>
      <x:patternFill patternType="solid">
        <x:fgColor rgb="FFFFF4D4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3B8A7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horizontal="right" vertical="center"/>
    </x:xf>
    <x:xf numFmtId="200" fontId="7" fillId="2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52A22"/>
      </x:font>
      <x:fill>
        <x:patternFill patternType="solid">
          <x:bgColor rgb="FFFCE2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cf61abb574163" /><Relationship Type="http://schemas.openxmlformats.org/officeDocument/2006/relationships/theme" Target="/xl/theme/theme1.xml" Id="Rc8cb7d30681f438b" /><Relationship Type="http://schemas.openxmlformats.org/officeDocument/2006/relationships/sharedStrings" Target="/xl/sharedStrings.xml" Id="R780b3e9d2b704f5d" /><Relationship Type="http://schemas.openxmlformats.org/officeDocument/2006/relationships/worksheet" Target="/xl/worksheets/sheet1.xml" Id="Rd9c4fb9fd3924e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2C"/>
  </x:sheetPr>
  <x:sheetViews>
    <x:sheetView showGridLines="0" workbookViewId="0"/>
  </x:sheetViews>
  <x:sheetFormatPr defaultRowHeight="15"/>
  <x:cols>
    <x:col min="1" max="1" width="57" hidden="0" customWidth="1"/>
    <x:col min="2" max="2" width="13" hidden="0" customWidth="1"/>
    <x:col min="3" max="3" width="18" hidden="0" customWidth="1"/>
    <x:col min="4" max="4" width="18" hidden="0" customWidth="1"/>
    <x:col min="5" max="5" width="17" hidden="0" customWidth="1"/>
    <x:col min="6" max="6" width="17" hidden="0" customWidth="1"/>
  </x:cols>
  <x:sheetData>
    <x:row r="1" ht="22" customHeight="1">
      <x:c r="A1" s="2"/>
      <x:c r="B1" s="2"/>
      <x:c r="C1" s="2"/>
      <x:c r="D1" s="2"/>
      <x:c r="E1" s="2"/>
      <x:c r="F1" s="2"/>
    </x:row>
    <x:row r="2" ht="29" customHeight="1">
      <x:c r="A2" s="3" t="str">
        <x:v>Економіка скасованого бронювання</x:v>
      </x:c>
      <x:c r="B2" s="2"/>
      <x:c r="C2" s="2"/>
      <x:c r="D2" s="2"/>
      <x:c r="E2" s="2"/>
      <x:c r="F2" s="2"/>
    </x:row>
    <x:row r="3" ht="22" customHeight="1">
      <x:c r="A3" s="4" t="str">
        <x:v>Навчальний приклад. Замініть сині клітинки своїми даними.</x:v>
      </x:c>
      <x:c r="B3" s="2"/>
      <x:c r="C3" s="2"/>
      <x:c r="D3" s="2"/>
      <x:c r="E3" s="2"/>
      <x:c r="F3" s="2"/>
    </x:row>
    <x:row r="4" ht="22" customHeight="1">
      <x:c r="A4" s="5"/>
      <x:c r="B4" s="5"/>
      <x:c r="C4" s="5"/>
      <x:c r="D4" s="5"/>
      <x:c r="E4" s="5"/>
      <x:c r="F4" s="5"/>
    </x:row>
    <x:row r="5" ht="25" customHeight="1">
      <x:c r="A5" s="6" t="str">
        <x:v>Внесок без скасування, грн</x:v>
      </x:c>
      <x:c r="B5" s="6"/>
      <x:c r="C5" s="17" t="n">
        <x:f>IF(COUNT(C22)=0,"",C22)</x:f>
        <x:v>3200</x:v>
      </x:c>
      <x:c r="D5" s="2"/>
      <x:c r="E5" s="2"/>
      <x:c r="F5" s="2"/>
    </x:row>
    <x:row r="6" ht="25" customHeight="1">
      <x:c r="A6" s="6" t="str">
        <x:v>Внесок після події, грн</x:v>
      </x:c>
      <x:c r="B6" s="6"/>
      <x:c r="C6" s="17" t="n">
        <x:f>IF(COUNT(C23)=0,"",C23)</x:f>
        <x:v>2500</x:v>
      </x:c>
      <x:c r="D6" s="2"/>
      <x:c r="E6" s="2"/>
      <x:c r="F6" s="2"/>
    </x:row>
    <x:row r="7" ht="25" customHeight="1">
      <x:c r="A7" s="6" t="str">
        <x:v>Різниця внеску, грн</x:v>
      </x:c>
      <x:c r="B7" s="6"/>
      <x:c r="C7" s="17" t="n">
        <x:f>IF(COUNT(C24)=0,"",C24)</x:f>
        <x:v>700</x:v>
      </x:c>
      <x:c r="D7" s="2"/>
      <x:c r="E7" s="2"/>
      <x:c r="F7" s="2"/>
    </x:row>
    <x:row r="8" ht="25" customHeight="1">
      <x:c r="A8" s="6" t="str">
        <x:v>Тлумачення різниці</x:v>
      </x:c>
      <x:c r="B8" s="6"/>
      <x:c r="C8" s="18" t="str">
        <x:f>IF(COUNT(C24)=0,"",IF(C24&gt;0,"Внесок нижчий",IF(C24=0,"Без різниці","Внесок вищий")))</x:f>
        <x:v>Внесок нижчий</x:v>
      </x:c>
      <x:c r="D8" s="2"/>
      <x:c r="E8" s="2"/>
      <x:c r="F8" s="2"/>
    </x:row>
    <x:row r="9" ht="25" customHeight="1">
      <x:c r="A9" s="6" t="str"/>
      <x:c r="B9" s="6"/>
      <x:c r="C9" s="18"/>
      <x:c r="D9" s="2"/>
      <x:c r="E9" s="2"/>
      <x:c r="F9" s="2"/>
    </x:row>
    <x:row r="10" ht="25" customHeight="1">
      <x:c r="A10" s="6" t="str">
        <x:v>Стан введення</x:v>
      </x:c>
      <x:c r="B10" s="6"/>
      <x:c r="C10" s="18" t="str">
        <x:f>C21</x:f>
        <x:v>Готово</x:v>
      </x:c>
      <x:c r="D10" s="2"/>
      <x:c r="E10" s="2"/>
      <x:c r="F10" s="2"/>
    </x:row>
    <x:row r="11" ht="22" customHeight="1">
      <x:c r="A11" s="2"/>
      <x:c r="B11" s="2"/>
      <x:c r="C11" s="2"/>
      <x:c r="D11" s="2"/>
      <x:c r="E11" s="2"/>
      <x:c r="F11" s="2"/>
    </x:row>
    <x:row r="12" ht="22" customHeight="1">
      <x:c r="A12" s="2"/>
      <x:c r="B12" s="2"/>
      <x:c r="C12" s="2"/>
      <x:c r="D12" s="2"/>
      <x:c r="E12" s="2"/>
      <x:c r="F12" s="2"/>
    </x:row>
    <x:row r="13" ht="34" customHeight="1">
      <x:c r="A13" s="13" t="str">
        <x:v>Один порівнюваний сценарій</x:v>
      </x:c>
      <x:c r="B13" s="13"/>
      <x:c r="C13" s="13" t="str">
        <x:v>грн</x:v>
      </x:c>
      <x:c r="D13" s="2"/>
      <x:c r="E13" s="2"/>
      <x:c r="F13" s="2"/>
    </x:row>
    <x:row r="14" ht="22" customHeight="1">
      <x:c r="A14" s="2" t="str">
        <x:v>Плановий дохід від проживання</x:v>
      </x:c>
      <x:c r="B14" s="2"/>
      <x:c r="C14" s="16" t="n">
        <x:v>4000</x:v>
      </x:c>
      <x:c r="D14" s="2"/>
      <x:c r="E14" s="2"/>
      <x:c r="F14" s="2"/>
    </x:row>
    <x:row r="15" ht="22" customHeight="1">
      <x:c r="A15" s="2" t="str">
        <x:v>Змінні витрати без скасування</x:v>
      </x:c>
      <x:c r="B15" s="2"/>
      <x:c r="C15" s="16" t="n">
        <x:v>800</x:v>
      </x:c>
      <x:c r="D15" s="2"/>
      <x:c r="E15" s="2"/>
      <x:c r="F15" s="2"/>
    </x:row>
    <x:row r="16" ht="22" customHeight="1">
      <x:c r="A16" s="2" t="str">
        <x:v>Утримана сума за мінусом повернень</x:v>
      </x:c>
      <x:c r="B16" s="2"/>
      <x:c r="C16" s="16" t="n">
        <x:v>1000</x:v>
      </x:c>
      <x:c r="D16" s="2"/>
      <x:c r="E16" s="2"/>
      <x:c r="F16" s="2"/>
    </x:row>
    <x:row r="17" ht="22" customHeight="1">
      <x:c r="A17" s="2" t="str">
        <x:v>Дохід повторного продажу тих самих дат</x:v>
      </x:c>
      <x:c r="B17" s="2"/>
      <x:c r="C17" s="16" t="n">
        <x:v>2000</x:v>
      </x:c>
      <x:c r="D17" s="2"/>
      <x:c r="E17" s="2"/>
      <x:c r="F17" s="2"/>
    </x:row>
    <x:row r="18" ht="22" customHeight="1">
      <x:c r="A18" s="2" t="str">
        <x:v>Змінні витрати повторного проживання</x:v>
      </x:c>
      <x:c r="B18" s="2"/>
      <x:c r="C18" s="16" t="n">
        <x:v>400</x:v>
      </x:c>
      <x:c r="D18" s="2"/>
      <x:c r="E18" s="2"/>
      <x:c r="F18" s="2"/>
    </x:row>
    <x:row r="19" ht="22" customHeight="1">
      <x:c r="A19" s="2" t="str">
        <x:v>Додаткові витрати обробки події</x:v>
      </x:c>
      <x:c r="B19" s="2"/>
      <x:c r="C19" s="16" t="n">
        <x:v>100</x:v>
      </x:c>
      <x:c r="D19" s="2"/>
      <x:c r="E19" s="2"/>
      <x:c r="F19" s="2"/>
    </x:row>
    <x:row r="20" ht="22" customHeight="1">
      <x:c r="A20" s="2"/>
      <x:c r="B20" s="2"/>
      <x:c r="C20" s="2"/>
      <x:c r="D20" s="2"/>
      <x:c r="E20" s="2"/>
      <x:c r="F20" s="2"/>
    </x:row>
    <x:row r="21" ht="22" customHeight="1">
      <x:c r="A21" s="2" t="str">
        <x:v>Стан вхідної моделі</x:v>
      </x:c>
      <x:c r="B21" s="2"/>
      <x:c r="C21" s="2" t="str">
        <x:f>IF(COUNT(C14:C19)&lt;6,"Заповніть суми",IF(OR(MIN(C14:C19)&lt;0,C16&gt;C14,AND(C17=0,C18&gt;0)),"Перевірте суми","Готово"))</x:f>
        <x:v>Готово</x:v>
      </x:c>
      <x:c r="D21" s="2"/>
      <x:c r="E21" s="2"/>
      <x:c r="F21" s="2"/>
    </x:row>
    <x:row r="22" ht="22" customHeight="1">
      <x:c r="A22" s="2" t="str">
        <x:v>Внесок без скасування</x:v>
      </x:c>
      <x:c r="B22" s="2"/>
      <x:c r="C22" s="2" t="n">
        <x:f>IF(C21&lt;&gt;"Готово","",C14-C15)</x:f>
        <x:v>3200</x:v>
      </x:c>
      <x:c r="D22" s="2"/>
      <x:c r="E22" s="2"/>
      <x:c r="F22" s="2"/>
    </x:row>
    <x:row r="23" ht="22" customHeight="1">
      <x:c r="A23" s="2" t="str">
        <x:v>Внесок після події</x:v>
      </x:c>
      <x:c r="B23" s="2"/>
      <x:c r="C23" s="2" t="n">
        <x:f>IF(C21&lt;&gt;"Готово","",C16+C17-C18-C19)</x:f>
        <x:v>2500</x:v>
      </x:c>
      <x:c r="D23" s="2"/>
      <x:c r="E23" s="2"/>
      <x:c r="F23" s="2"/>
    </x:row>
    <x:row r="24" ht="22" customHeight="1">
      <x:c r="A24" s="2" t="str">
        <x:v>Недоотриманий внесок</x:v>
      </x:c>
      <x:c r="B24" s="2"/>
      <x:c r="C24" s="2" t="n">
        <x:f>IF(COUNT(C22:C23)&lt;2,"",C22-C23)</x:f>
        <x:v>700</x:v>
      </x:c>
      <x:c r="D24" s="2"/>
      <x:c r="E24" s="2"/>
      <x:c r="F24" s="2"/>
    </x:row>
    <x:row r="25" ht="22" customHeight="1">
      <x:c r="A25" s="2"/>
      <x:c r="B25" s="2"/>
      <x:c r="C25" s="2"/>
      <x:c r="D25" s="2"/>
      <x:c r="E25" s="2"/>
      <x:c r="F25" s="2"/>
    </x:row>
    <x:row r="26" ht="22" customHeight="1">
      <x:c r="A26" s="2"/>
      <x:c r="B26" s="2"/>
      <x:c r="C26" s="2"/>
      <x:c r="D26" s="2"/>
      <x:c r="E26" s="2"/>
      <x:c r="F26" s="2"/>
    </x:row>
    <x:row r="27" ht="22" customHeight="1">
      <x:c r="A27" s="2"/>
      <x:c r="B27" s="2"/>
      <x:c r="C27" s="2"/>
      <x:c r="D27" s="2"/>
      <x:c r="E27" s="2"/>
      <x:c r="F27" s="2"/>
    </x:row>
    <x:row r="28" ht="22" customHeight="1">
      <x:c r="A28" s="2"/>
      <x:c r="B28" s="2"/>
      <x:c r="C28" s="2"/>
      <x:c r="D28" s="2"/>
      <x:c r="E28" s="2"/>
      <x:c r="F28" s="2"/>
    </x:row>
    <x:row r="29" ht="22" customHeight="1">
      <x:c r="A29" s="2"/>
      <x:c r="B29" s="2"/>
      <x:c r="C29" s="2"/>
      <x:c r="D29" s="2"/>
      <x:c r="E29" s="2"/>
      <x:c r="F29" s="2"/>
    </x:row>
    <x:row r="30" ht="22" customHeight="1">
      <x:c r="A30" s="19" t="str">
        <x:v>Умови розрахунку</x:v>
      </x:c>
      <x:c r="B30" s="2"/>
      <x:c r="C30" s="2"/>
      <x:c r="D30" s="2"/>
      <x:c r="E30" s="2"/>
      <x:c r="F30" s="2"/>
    </x:row>
    <x:row r="31" ht="22" customHeight="1">
      <x:c r="A31" s="4" t="str">
        <x:v>Одна валюта й однакова база податків для всіх сум.</x:v>
      </x:c>
      <x:c r="B31" s="4"/>
      <x:c r="C31" s="4"/>
      <x:c r="D31" s="4"/>
      <x:c r="E31" s="4"/>
      <x:c r="F31" s="4"/>
    </x:row>
    <x:row r="32" ht="22" customHeight="1">
      <x:c r="A32" s="4" t="str">
        <x:v>Утримана сума вже містить зарахований депозит; не додавайте вдруге.</x:v>
      </x:c>
      <x:c r="B32" s="4"/>
      <x:c r="C32" s="4"/>
      <x:c r="D32" s="4"/>
      <x:c r="E32" s="4"/>
      <x:c r="F32" s="4"/>
    </x:row>
    <x:row r="33" ht="22" customHeight="1">
      <x:c r="A33" s="4" t="str">
        <x:v>Різниця внеску не є бухгалтерським прибутком чи правом на штраф.</x:v>
      </x:c>
      <x:c r="B33" s="4"/>
      <x:c r="C33" s="4"/>
      <x:c r="D33" s="4"/>
      <x:c r="E33" s="4"/>
      <x:c r="F33" s="4"/>
    </x:row>
    <x:row r="34" ht="22" customHeight="1">
      <x:c r="A34" s="4" t="str">
        <x:v>Модель не списує кошти та не визначає умови скасування.</x:v>
      </x:c>
      <x:c r="B34" s="4"/>
      <x:c r="C34" s="4"/>
      <x:c r="D34" s="4"/>
      <x:c r="E34" s="4"/>
      <x:c r="F34" s="4"/>
    </x:row>
    <x:row r="35" ht="22" customHeight="1">
      <x:c r="A35" s="4"/>
      <x:c r="B35" s="4"/>
      <x:c r="C35" s="4"/>
      <x:c r="D35" s="4"/>
      <x:c r="E35" s="4"/>
      <x:c r="F35" s="4"/>
    </x:row>
    <x:row r="36" ht="22" customHeight="1">
      <x:c r="A36" s="2"/>
      <x:c r="B36" s="2"/>
      <x:c r="C36" s="2"/>
      <x:c r="D36" s="2"/>
      <x:c r="E36" s="2"/>
      <x:c r="F36" s="2"/>
    </x:row>
  </x:sheetData>
  <x:conditionalFormatting sqref="C7:C7">
    <x:cfRule type="cellIs" dxfId="0" priority="1" operator="greaterThan">
      <x:formula>0</x:formula>
    </x:cfRule>
  </x:conditionalFormatting>
  <x:pageMargins left="0.7" right="0.7" top="0.75" bottom="0.75" header="0.3" footer="0.3"/>
</x:worksheet>
</file>